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<sst xmlns="http://schemas.openxmlformats.org/spreadsheetml/2006/main" count="87" uniqueCount="53">
  <si>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№</t>
  </si>
  <si>
    <t xml:space="preserve">Наименование </t>
  </si>
  <si>
    <t>Артикул</t>
  </si>
  <si>
    <t>Кол-во</t>
  </si>
  <si>
    <t>Где купить</t>
  </si>
  <si>
    <t>Цена $ ~</t>
  </si>
  <si>
    <t>Пассатижи 200 мм</t>
  </si>
  <si>
    <t>7Т427</t>
  </si>
  <si>
    <t>www.kinzo.ru</t>
  </si>
  <si>
    <t>Пассатижи 160 мм</t>
  </si>
  <si>
    <t>7Т725</t>
  </si>
  <si>
    <t>Необходимость</t>
  </si>
  <si>
    <t>.+ -</t>
  </si>
  <si>
    <t>.+</t>
  </si>
  <si>
    <t>Бокорезы 160 мм</t>
  </si>
  <si>
    <t>Бокорезы 180 мм</t>
  </si>
  <si>
    <t>Бокорезы 200 мм</t>
  </si>
  <si>
    <t>7Т835</t>
  </si>
  <si>
    <t>7Т739</t>
  </si>
  <si>
    <t>7Т261</t>
  </si>
  <si>
    <t>Утконосы 160 мм</t>
  </si>
  <si>
    <t>7Т830</t>
  </si>
  <si>
    <t>Утконосы изогнутые 160 мм</t>
  </si>
  <si>
    <t>7Т884</t>
  </si>
  <si>
    <t>Круглогубцы</t>
  </si>
  <si>
    <t>7Т740</t>
  </si>
  <si>
    <t>Шестигранники</t>
  </si>
  <si>
    <t>6D061</t>
  </si>
  <si>
    <t>Ключи</t>
  </si>
  <si>
    <t>6D788</t>
  </si>
  <si>
    <t>Отвертки</t>
  </si>
  <si>
    <t>13S3042</t>
  </si>
  <si>
    <t>Клепальщик</t>
  </si>
  <si>
    <t>7Т35В</t>
  </si>
  <si>
    <t>Рулетка</t>
  </si>
  <si>
    <t>12W348</t>
  </si>
  <si>
    <t>Кейс</t>
  </si>
  <si>
    <t>18D911</t>
  </si>
  <si>
    <t xml:space="preserve">.+ </t>
  </si>
  <si>
    <t>Перфоратор</t>
  </si>
  <si>
    <t>25С20</t>
  </si>
  <si>
    <t>И8117</t>
  </si>
  <si>
    <t>Набор сверел</t>
  </si>
  <si>
    <t>http://www.electro-mpo.ru</t>
  </si>
  <si>
    <t>Бур ДУ 6*160</t>
  </si>
  <si>
    <t>Бур ДУ 8*160</t>
  </si>
  <si>
    <t>Бур ДУ 8*210</t>
  </si>
  <si>
    <t>Бур ДУ 10*160</t>
  </si>
  <si>
    <t>Бур ДУ 10*210</t>
  </si>
  <si>
    <t>Бур ДУ 12*210</t>
  </si>
  <si>
    <t>Бур ДУ 20*450</t>
  </si>
  <si>
    <t>Итого затраты на комплектование:</t>
  </si>
  <si>
    <t>Удленитель 50м на бабине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</si>
</sst>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 shrinkToFit="1"/>
    </xf>
    <xf numFmtId="0" fontId="2" fillId="0" borderId="1" xfId="15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zo.ru/" TargetMode="External" /><Relationship Id="rId2" Type="http://schemas.openxmlformats.org/officeDocument/2006/relationships/hyperlink" Target="http://www.kinzo.ru/" TargetMode="External" /><Relationship Id="rId3" Type="http://schemas.openxmlformats.org/officeDocument/2006/relationships/hyperlink" Target="http://www.electro-mpo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4.125" style="0" customWidth="1"/>
    <col min="2" max="2" width="25.375" style="0" customWidth="1"/>
    <col min="4" max="4" width="6.875" style="0" customWidth="1"/>
    <col min="5" max="5" width="8.875" style="0" customWidth="1"/>
    <col min="6" max="6" width="8.00390625" style="0" customWidth="1"/>
    <col min="7" max="7" width="22.7539062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11</v>
      </c>
      <c r="G1" s="1" t="s">
        <v>4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>
        <v>1</v>
      </c>
      <c r="B3" s="1" t="s">
        <v>9</v>
      </c>
      <c r="C3" s="1" t="s">
        <v>10</v>
      </c>
      <c r="D3" s="1">
        <v>1</v>
      </c>
      <c r="E3" s="1">
        <v>3.5</v>
      </c>
      <c r="F3" s="1" t="s">
        <v>12</v>
      </c>
      <c r="G3" s="3" t="s">
        <v>8</v>
      </c>
    </row>
    <row r="4" spans="1:7" ht="12.75">
      <c r="A4" s="1">
        <f>A3+1</f>
        <v>2</v>
      </c>
      <c r="B4" s="1" t="s">
        <v>6</v>
      </c>
      <c r="C4" s="1" t="s">
        <v>7</v>
      </c>
      <c r="D4" s="1">
        <v>1</v>
      </c>
      <c r="E4" s="1">
        <v>9</v>
      </c>
      <c r="F4" s="1" t="s">
        <v>13</v>
      </c>
      <c r="G4" s="3" t="s">
        <v>8</v>
      </c>
    </row>
    <row r="5" spans="1:7" ht="12.75">
      <c r="A5" s="1">
        <f aca="true" t="shared" si="0" ref="A5:A26">A4+1</f>
        <v>3</v>
      </c>
      <c r="B5" s="1" t="s">
        <v>14</v>
      </c>
      <c r="C5" s="1" t="s">
        <v>17</v>
      </c>
      <c r="D5" s="1">
        <v>1</v>
      </c>
      <c r="E5" s="1">
        <v>10.8</v>
      </c>
      <c r="F5" s="1" t="s">
        <v>12</v>
      </c>
      <c r="G5" s="3" t="s">
        <v>8</v>
      </c>
    </row>
    <row r="6" spans="1:7" ht="12.75">
      <c r="A6" s="1">
        <f t="shared" si="0"/>
        <v>4</v>
      </c>
      <c r="B6" s="1" t="s">
        <v>15</v>
      </c>
      <c r="C6" s="1" t="s">
        <v>18</v>
      </c>
      <c r="D6" s="1">
        <v>1</v>
      </c>
      <c r="E6" s="1">
        <v>11.5</v>
      </c>
      <c r="F6" s="1" t="s">
        <v>13</v>
      </c>
      <c r="G6" s="3" t="s">
        <v>8</v>
      </c>
    </row>
    <row r="7" spans="1:7" ht="12.75">
      <c r="A7" s="1">
        <f t="shared" si="0"/>
        <v>5</v>
      </c>
      <c r="B7" s="1" t="s">
        <v>16</v>
      </c>
      <c r="C7" s="1" t="s">
        <v>19</v>
      </c>
      <c r="D7" s="1">
        <v>1</v>
      </c>
      <c r="E7" s="1">
        <v>3.5</v>
      </c>
      <c r="F7" s="1" t="s">
        <v>13</v>
      </c>
      <c r="G7" s="3" t="s">
        <v>8</v>
      </c>
    </row>
    <row r="8" spans="1:7" ht="12.75">
      <c r="A8" s="1">
        <f t="shared" si="0"/>
        <v>6</v>
      </c>
      <c r="B8" s="1" t="s">
        <v>20</v>
      </c>
      <c r="C8" s="1" t="s">
        <v>21</v>
      </c>
      <c r="D8" s="1">
        <v>1</v>
      </c>
      <c r="E8" s="1">
        <v>10</v>
      </c>
      <c r="F8" s="1" t="s">
        <v>13</v>
      </c>
      <c r="G8" s="3" t="s">
        <v>8</v>
      </c>
    </row>
    <row r="9" spans="1:7" ht="12.75">
      <c r="A9" s="1">
        <f t="shared" si="0"/>
        <v>7</v>
      </c>
      <c r="B9" s="1" t="s">
        <v>22</v>
      </c>
      <c r="C9" s="1" t="s">
        <v>23</v>
      </c>
      <c r="D9" s="1">
        <v>1</v>
      </c>
      <c r="E9" s="1">
        <v>5.4</v>
      </c>
      <c r="F9" s="1" t="s">
        <v>13</v>
      </c>
      <c r="G9" s="3" t="s">
        <v>8</v>
      </c>
    </row>
    <row r="10" spans="1:7" ht="12.75">
      <c r="A10" s="1">
        <f t="shared" si="0"/>
        <v>8</v>
      </c>
      <c r="B10" s="1" t="s">
        <v>24</v>
      </c>
      <c r="C10" s="1" t="s">
        <v>25</v>
      </c>
      <c r="D10" s="1">
        <v>1</v>
      </c>
      <c r="E10" s="1">
        <v>5.2</v>
      </c>
      <c r="F10" s="1" t="s">
        <v>13</v>
      </c>
      <c r="G10" s="3" t="s">
        <v>8</v>
      </c>
    </row>
    <row r="11" spans="1:7" ht="12.75">
      <c r="A11" s="1">
        <f t="shared" si="0"/>
        <v>9</v>
      </c>
      <c r="B11" s="1" t="s">
        <v>26</v>
      </c>
      <c r="C11" s="1" t="s">
        <v>27</v>
      </c>
      <c r="D11" s="1">
        <v>1</v>
      </c>
      <c r="E11" s="1">
        <v>13</v>
      </c>
      <c r="F11" s="1" t="s">
        <v>13</v>
      </c>
      <c r="G11" s="3" t="s">
        <v>8</v>
      </c>
    </row>
    <row r="12" spans="1:7" ht="12.75">
      <c r="A12" s="1">
        <f t="shared" si="0"/>
        <v>10</v>
      </c>
      <c r="B12" s="1" t="s">
        <v>28</v>
      </c>
      <c r="C12" s="1" t="s">
        <v>29</v>
      </c>
      <c r="D12" s="1">
        <v>1</v>
      </c>
      <c r="E12" s="1">
        <v>8.6</v>
      </c>
      <c r="F12" s="1" t="s">
        <v>13</v>
      </c>
      <c r="G12" s="3" t="s">
        <v>8</v>
      </c>
    </row>
    <row r="13" spans="1:7" ht="12.75">
      <c r="A13" s="1">
        <f t="shared" si="0"/>
        <v>11</v>
      </c>
      <c r="B13" s="1" t="s">
        <v>30</v>
      </c>
      <c r="C13" s="1" t="s">
        <v>31</v>
      </c>
      <c r="D13" s="1">
        <v>1</v>
      </c>
      <c r="E13" s="1">
        <v>13.4</v>
      </c>
      <c r="F13" s="1" t="s">
        <v>13</v>
      </c>
      <c r="G13" s="3" t="s">
        <v>8</v>
      </c>
    </row>
    <row r="14" spans="1:7" ht="12.75">
      <c r="A14" s="1">
        <f t="shared" si="0"/>
        <v>12</v>
      </c>
      <c r="B14" s="1" t="s">
        <v>32</v>
      </c>
      <c r="C14" s="1" t="s">
        <v>33</v>
      </c>
      <c r="D14" s="1">
        <v>1</v>
      </c>
      <c r="E14" s="1">
        <v>7</v>
      </c>
      <c r="F14" s="1" t="s">
        <v>13</v>
      </c>
      <c r="G14" s="3" t="s">
        <v>8</v>
      </c>
    </row>
    <row r="15" spans="1:7" ht="12.75">
      <c r="A15" s="1">
        <f t="shared" si="0"/>
        <v>13</v>
      </c>
      <c r="B15" s="1" t="s">
        <v>34</v>
      </c>
      <c r="C15" s="1" t="s">
        <v>35</v>
      </c>
      <c r="D15" s="1">
        <v>1</v>
      </c>
      <c r="E15" s="1">
        <v>18.4</v>
      </c>
      <c r="F15" s="1" t="s">
        <v>38</v>
      </c>
      <c r="G15" s="3" t="s">
        <v>8</v>
      </c>
    </row>
    <row r="16" spans="1:7" ht="12.75">
      <c r="A16" s="1">
        <f t="shared" si="0"/>
        <v>14</v>
      </c>
      <c r="B16" s="1" t="s">
        <v>36</v>
      </c>
      <c r="C16" s="1" t="s">
        <v>37</v>
      </c>
      <c r="D16" s="1">
        <v>1</v>
      </c>
      <c r="E16" s="1">
        <v>46</v>
      </c>
      <c r="F16" s="1" t="s">
        <v>13</v>
      </c>
      <c r="G16" s="3" t="s">
        <v>8</v>
      </c>
    </row>
    <row r="17" spans="1:7" ht="12.75">
      <c r="A17" s="1">
        <f t="shared" si="0"/>
        <v>15</v>
      </c>
      <c r="B17" s="1" t="s">
        <v>39</v>
      </c>
      <c r="C17" s="1" t="s">
        <v>40</v>
      </c>
      <c r="D17" s="1">
        <v>1</v>
      </c>
      <c r="E17" s="1">
        <v>85</v>
      </c>
      <c r="F17" s="1" t="s">
        <v>13</v>
      </c>
      <c r="G17" s="3" t="s">
        <v>8</v>
      </c>
    </row>
    <row r="18" spans="1:7" ht="12.75">
      <c r="A18" s="1">
        <f t="shared" si="0"/>
        <v>16</v>
      </c>
      <c r="B18" s="1" t="s">
        <v>42</v>
      </c>
      <c r="C18" s="1" t="s">
        <v>41</v>
      </c>
      <c r="D18" s="1">
        <v>2</v>
      </c>
      <c r="E18" s="1">
        <v>18</v>
      </c>
      <c r="F18" s="1" t="s">
        <v>13</v>
      </c>
      <c r="G18" s="3" t="s">
        <v>43</v>
      </c>
    </row>
    <row r="19" spans="1:7" ht="12.75">
      <c r="A19" s="1">
        <f t="shared" si="0"/>
        <v>17</v>
      </c>
      <c r="B19" s="1" t="s">
        <v>44</v>
      </c>
      <c r="C19" s="1"/>
      <c r="D19" s="1">
        <v>2</v>
      </c>
      <c r="E19" s="1">
        <v>3</v>
      </c>
      <c r="F19" s="1" t="s">
        <v>13</v>
      </c>
      <c r="G19" s="3"/>
    </row>
    <row r="20" spans="1:7" ht="12.75">
      <c r="A20" s="1">
        <f t="shared" si="0"/>
        <v>18</v>
      </c>
      <c r="B20" s="1" t="s">
        <v>45</v>
      </c>
      <c r="C20" s="1"/>
      <c r="D20" s="1">
        <v>1</v>
      </c>
      <c r="E20" s="4">
        <f>105/27</f>
        <v>3.888888888888889</v>
      </c>
      <c r="F20" s="1" t="s">
        <v>13</v>
      </c>
      <c r="G20" s="3"/>
    </row>
    <row r="21" spans="1:7" ht="12.75">
      <c r="A21" s="1">
        <f t="shared" si="0"/>
        <v>19</v>
      </c>
      <c r="B21" s="1" t="s">
        <v>46</v>
      </c>
      <c r="C21" s="1"/>
      <c r="D21" s="1">
        <v>1</v>
      </c>
      <c r="E21" s="4">
        <f>131/27</f>
        <v>4.851851851851852</v>
      </c>
      <c r="F21" s="1" t="s">
        <v>13</v>
      </c>
      <c r="G21" s="1"/>
    </row>
    <row r="22" spans="1:7" ht="12.75">
      <c r="A22" s="1">
        <f t="shared" si="0"/>
        <v>20</v>
      </c>
      <c r="B22" s="1" t="s">
        <v>47</v>
      </c>
      <c r="C22" s="1"/>
      <c r="D22" s="1">
        <v>1</v>
      </c>
      <c r="E22" s="4">
        <f>125/27</f>
        <v>4.62962962962963</v>
      </c>
      <c r="F22" s="1" t="s">
        <v>13</v>
      </c>
      <c r="G22" s="1"/>
    </row>
    <row r="23" spans="1:7" ht="12.75">
      <c r="A23" s="1">
        <f t="shared" si="0"/>
        <v>21</v>
      </c>
      <c r="B23" s="1" t="s">
        <v>48</v>
      </c>
      <c r="C23" s="1"/>
      <c r="D23" s="1">
        <v>1</v>
      </c>
      <c r="E23" s="4">
        <f>138/27</f>
        <v>5.111111111111111</v>
      </c>
      <c r="F23" s="1" t="s">
        <v>13</v>
      </c>
      <c r="G23" s="1"/>
    </row>
    <row r="24" spans="1:7" ht="12.75">
      <c r="A24" s="1">
        <f t="shared" si="0"/>
        <v>22</v>
      </c>
      <c r="B24" s="1" t="s">
        <v>49</v>
      </c>
      <c r="C24" s="1"/>
      <c r="D24" s="1">
        <v>1</v>
      </c>
      <c r="E24" s="4">
        <f>158/27</f>
        <v>5.851851851851852</v>
      </c>
      <c r="F24" s="1" t="s">
        <v>13</v>
      </c>
      <c r="G24" s="1"/>
    </row>
    <row r="25" spans="1:7" ht="12.75">
      <c r="A25" s="1">
        <f t="shared" si="0"/>
        <v>23</v>
      </c>
      <c r="B25" s="1" t="s">
        <v>50</v>
      </c>
      <c r="C25" s="1"/>
      <c r="D25" s="1">
        <v>1</v>
      </c>
      <c r="E25" s="4">
        <f>782/27</f>
        <v>28.962962962962962</v>
      </c>
      <c r="F25" s="1" t="s">
        <v>13</v>
      </c>
      <c r="G25" s="1"/>
    </row>
    <row r="26" spans="1:7" ht="12.75">
      <c r="A26" s="1">
        <f t="shared" si="0"/>
        <v>24</v>
      </c>
      <c r="B26" s="1" t="s">
        <v>52</v>
      </c>
      <c r="C26" s="1"/>
      <c r="D26" s="1">
        <v>1</v>
      </c>
      <c r="E26" s="4">
        <v>55</v>
      </c>
      <c r="F26" s="1" t="str">
        <f>F25</f>
        <v>.+</v>
      </c>
      <c r="G26" s="1"/>
    </row>
    <row r="27" spans="1:7" ht="12.75">
      <c r="A27" s="1"/>
      <c r="B27" s="1"/>
      <c r="C27" s="1"/>
      <c r="D27" s="1"/>
      <c r="E27" s="4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5" t="s">
        <v>51</v>
      </c>
      <c r="B29" s="5"/>
      <c r="C29" s="5"/>
      <c r="D29" s="5"/>
      <c r="E29" s="6">
        <f>SUM(E3:E28)</f>
        <v>379.59629629629626</v>
      </c>
      <c r="F29" s="1"/>
      <c r="G29" s="1"/>
    </row>
  </sheetData>
  <mergeCells count="1">
    <mergeCell ref="A29:D29"/>
  </mergeCells>
  <hyperlinks>
    <hyperlink ref="G3" r:id="rId1" display="www.kinzo.ru"/>
    <hyperlink ref="G4:G20" r:id="rId2" display="www.kinzo.ru"/>
    <hyperlink ref="G18" r:id="rId3" display="http://www.electro-mpo.ru"/>
  </hyperlinks>
  <printOptions/>
  <pageMargins left="0.75" right="0.75" top="1" bottom="1" header="0.5" footer="0.5"/>
  <pageSetup horizontalDpi="1200" verticalDpi="12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Route In Nowhere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Silentvad</dc:creator>
  <cp:keywords/>
  <dc:description/>
  <cp:lastModifiedBy>Silentvad</cp:lastModifiedBy>
  <cp:lastPrinted>2005-08-12T19:06:12Z</cp:lastPrinted>
  <dcterms:created xsi:type="dcterms:W3CDTF">2005-08-12T18:23:42Z</dcterms:created>
  <dcterms:modified xsi:type="dcterms:W3CDTF">2005-08-12T19:47:39Z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